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4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<sst xmlns="http://schemas.openxmlformats.org/spreadsheetml/2006/main" count="122" uniqueCount="91">
  <si>
    <t xml:space="preserve">                   Дневни извештај Дома здравља Нови Кнежевац</t>
  </si>
  <si>
    <t>Стање средстава на подрачуну 840-183661-08</t>
  </si>
  <si>
    <t>Предходно стање на подрачуну</t>
  </si>
  <si>
    <t>Уплате РФЗО-а</t>
  </si>
  <si>
    <t xml:space="preserve">Уплате Републике </t>
  </si>
  <si>
    <t>.</t>
  </si>
  <si>
    <t xml:space="preserve">Уплате Аутономне покрајине </t>
  </si>
  <si>
    <t>Уплате Општине / града</t>
  </si>
  <si>
    <t>Уплате од осиг.друштва</t>
  </si>
  <si>
    <t>Наплаћена партиципација</t>
  </si>
  <si>
    <t>Пренос средстава са другог подрачуна</t>
  </si>
  <si>
    <t>Извршена плаћања</t>
  </si>
  <si>
    <t>Стање средстава на дан 13.04.2022.године</t>
  </si>
  <si>
    <t xml:space="preserve">Извршена плаћања у складу са доспелим обавезама и расположивим </t>
  </si>
  <si>
    <t>средствима на дан 13.04.2022. године</t>
  </si>
  <si>
    <t>Зараде</t>
  </si>
  <si>
    <t xml:space="preserve">Новчане награде уговореним радницима </t>
  </si>
  <si>
    <t>Путни трошкови</t>
  </si>
  <si>
    <t>Јубиларне награде</t>
  </si>
  <si>
    <t>Солидарна помоћ</t>
  </si>
  <si>
    <t>Отпремнине</t>
  </si>
  <si>
    <t>Трошкови за погребне услуге</t>
  </si>
  <si>
    <t>Лекови у ЗУ</t>
  </si>
  <si>
    <t>Farmalogist doo Beograd</t>
  </si>
  <si>
    <t>Phoenix pharma doo Beograd</t>
  </si>
  <si>
    <t>Vega doo Valjevo</t>
  </si>
  <si>
    <t>Sopharma Trading doo Beograd</t>
  </si>
  <si>
    <t>Санитетски потрошни материјал</t>
  </si>
  <si>
    <t>Енергенти</t>
  </si>
  <si>
    <t>Исхрана болесника</t>
  </si>
  <si>
    <t>Материјални трошкови</t>
  </si>
  <si>
    <t>JP Posta Srbije Beograd</t>
  </si>
  <si>
    <t>Остали директни и индиректни трошкови у стоматолошкој зз</t>
  </si>
  <si>
    <t>Лек ван уговора – октреотид и ланреотид</t>
  </si>
  <si>
    <t>Pharmaswiss doo Beograd</t>
  </si>
  <si>
    <t>Исплате из наменских средстава</t>
  </si>
  <si>
    <t>Остале исплате</t>
  </si>
  <si>
    <t>УКУПНО</t>
  </si>
  <si>
    <t xml:space="preserve">  </t>
  </si>
  <si>
    <t>претходно стање</t>
  </si>
  <si>
    <t>дозначена средства</t>
  </si>
  <si>
    <t>извршена плаћања</t>
  </si>
  <si>
    <t>ново стање</t>
  </si>
  <si>
    <t>Крв</t>
  </si>
  <si>
    <t>Лекови на рецепт и помагала</t>
  </si>
  <si>
    <t>Остали директни  стоматолошкој зз</t>
  </si>
  <si>
    <t>Лек у зу</t>
  </si>
  <si>
    <t>неуговорени радник</t>
  </si>
  <si>
    <t>22.10.18</t>
  </si>
  <si>
    <t>23.10.18</t>
  </si>
  <si>
    <t>24.10.18</t>
  </si>
  <si>
    <t>25.10.18</t>
  </si>
  <si>
    <t>26.10.18</t>
  </si>
  <si>
    <t>PHOENIX PHARMA-PRIMAR</t>
  </si>
  <si>
    <t>KPP 062</t>
  </si>
  <si>
    <t>U 317/18</t>
  </si>
  <si>
    <t>U 324/18</t>
  </si>
  <si>
    <t>U 334/18</t>
  </si>
  <si>
    <t>U 013/19</t>
  </si>
  <si>
    <t>U 014/19</t>
  </si>
  <si>
    <t>U 015/19</t>
  </si>
  <si>
    <t>U 027/19</t>
  </si>
  <si>
    <t>U 033/19</t>
  </si>
  <si>
    <t>U 034/19</t>
  </si>
  <si>
    <t>U 036/19</t>
  </si>
  <si>
    <t>U 051/19</t>
  </si>
  <si>
    <t>U 067/19</t>
  </si>
  <si>
    <t>U 068/19</t>
  </si>
  <si>
    <t>U 069/19</t>
  </si>
  <si>
    <t>U 083/19</t>
  </si>
  <si>
    <t>U 094/19</t>
  </si>
  <si>
    <t>U 109/19</t>
  </si>
  <si>
    <t>PHOENIX PHARMA-SEKUNDAR</t>
  </si>
  <si>
    <t>KPP 071</t>
  </si>
  <si>
    <t>U 198/18</t>
  </si>
  <si>
    <t>U 005/19</t>
  </si>
  <si>
    <t>U 006/19</t>
  </si>
  <si>
    <t>U 007/19</t>
  </si>
  <si>
    <t>U 024/19</t>
  </si>
  <si>
    <t>U 028/19</t>
  </si>
  <si>
    <t>U 035/19</t>
  </si>
  <si>
    <t>U 040/19</t>
  </si>
  <si>
    <t>U 041/19</t>
  </si>
  <si>
    <t>U 042/19</t>
  </si>
  <si>
    <t>U 050/19</t>
  </si>
  <si>
    <t>U 055/19</t>
  </si>
  <si>
    <t>U 058/19</t>
  </si>
  <si>
    <t>U 059/19</t>
  </si>
  <si>
    <t>PHOENIX PHARMA-STOMATOLOGIJA</t>
  </si>
  <si>
    <t>U 095/19</t>
  </si>
  <si>
    <t>U 111/19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</si>
</sst>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#.00"/>
    <numFmt numFmtId="166" formatCode="#,##0.00"/>
  </numFmts>
  <fonts count="10">
    <font>
      <sz val="10"/>
      <name val="Arial"/>
      <family val="2"/>
    </font>
    <font>
      <b/>
      <i/>
      <sz val="14"/>
      <name val="Arial"/>
      <family val="2"/>
    </font>
    <font>
      <sz val="14"/>
      <name val="Arial"/>
      <family val="2"/>
    </font>
    <font>
      <sz val="13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3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1" xfId="0" applyFont="1" applyBorder="1" applyAlignment="1">
      <alignment/>
    </xf>
    <xf numFmtId="165" fontId="4" fillId="0" borderId="1" xfId="0" applyNumberFormat="1" applyFont="1" applyBorder="1" applyAlignment="1">
      <alignment/>
    </xf>
    <xf numFmtId="164" fontId="5" fillId="0" borderId="1" xfId="0" applyFont="1" applyBorder="1" applyAlignment="1">
      <alignment/>
    </xf>
    <xf numFmtId="165" fontId="5" fillId="0" borderId="1" xfId="0" applyNumberFormat="1" applyFont="1" applyBorder="1" applyAlignment="1">
      <alignment/>
    </xf>
    <xf numFmtId="165" fontId="0" fillId="0" borderId="0" xfId="0" applyNumberFormat="1" applyAlignment="1">
      <alignment/>
    </xf>
    <xf numFmtId="164" fontId="6" fillId="0" borderId="0" xfId="0" applyFont="1" applyAlignment="1">
      <alignment/>
    </xf>
    <xf numFmtId="164" fontId="7" fillId="0" borderId="1" xfId="0" applyFont="1" applyBorder="1" applyAlignment="1">
      <alignment/>
    </xf>
    <xf numFmtId="164" fontId="6" fillId="0" borderId="1" xfId="0" applyFont="1" applyBorder="1" applyAlignment="1">
      <alignment horizontal="center"/>
    </xf>
    <xf numFmtId="166" fontId="5" fillId="0" borderId="1" xfId="0" applyNumberFormat="1" applyFont="1" applyBorder="1" applyAlignment="1">
      <alignment/>
    </xf>
    <xf numFmtId="164" fontId="0" fillId="0" borderId="1" xfId="0" applyBorder="1" applyAlignment="1">
      <alignment/>
    </xf>
    <xf numFmtId="164" fontId="8" fillId="0" borderId="0" xfId="0" applyFont="1" applyAlignment="1">
      <alignment/>
    </xf>
    <xf numFmtId="164" fontId="9" fillId="0" borderId="0" xfId="0" applyFont="1" applyAlignment="1">
      <alignment/>
    </xf>
    <xf numFmtId="164" fontId="9" fillId="0" borderId="1" xfId="0" applyFont="1" applyBorder="1" applyAlignment="1">
      <alignment/>
    </xf>
    <xf numFmtId="166" fontId="9" fillId="0" borderId="1" xfId="0" applyNumberFormat="1" applyFont="1" applyBorder="1" applyAlignment="1">
      <alignment/>
    </xf>
    <xf numFmtId="164" fontId="9" fillId="2" borderId="1" xfId="0" applyFont="1" applyFill="1" applyBorder="1" applyAlignment="1">
      <alignment/>
    </xf>
    <xf numFmtId="166" fontId="8" fillId="0" borderId="1" xfId="0" applyNumberFormat="1" applyFont="1" applyBorder="1" applyAlignment="1">
      <alignment/>
    </xf>
    <xf numFmtId="165" fontId="9" fillId="0" borderId="0" xfId="0" applyNumberFormat="1" applyFont="1" applyAlignment="1">
      <alignment/>
    </xf>
    <xf numFmtId="165" fontId="9" fillId="0" borderId="1" xfId="0" applyNumberFormat="1" applyFont="1" applyBorder="1" applyAlignment="1">
      <alignment/>
    </xf>
    <xf numFmtId="165" fontId="8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44"/>
  <sheetViews>
    <sheetView tabSelected="1" zoomScale="83" zoomScaleNormal="83" workbookViewId="0" topLeftCell="A13">
      <selection activeCell="D30" sqref="D30"/>
    </sheetView>
  </sheetViews>
  <sheetFormatPr defaultColWidth="12.57421875" defaultRowHeight="12.75"/>
  <cols>
    <col min="1" max="1" width="70.140625" style="0" customWidth="1"/>
    <col min="2" max="2" width="22.57421875" style="0" customWidth="1"/>
    <col min="3" max="16384" width="11.57421875" style="0" customWidth="1"/>
  </cols>
  <sheetData>
    <row r="1" ht="18.75">
      <c r="A1" s="1" t="s">
        <v>0</v>
      </c>
    </row>
    <row r="4" ht="18.75">
      <c r="A4" s="2" t="s">
        <v>1</v>
      </c>
    </row>
    <row r="5" ht="18">
      <c r="A5" s="3"/>
    </row>
    <row r="6" spans="1:2" ht="16.5">
      <c r="A6" s="4" t="s">
        <v>2</v>
      </c>
      <c r="B6" s="5">
        <v>653298.45</v>
      </c>
    </row>
    <row r="7" spans="1:2" ht="16.5">
      <c r="A7" s="4" t="s">
        <v>3</v>
      </c>
      <c r="B7" s="5">
        <v>183135.59</v>
      </c>
    </row>
    <row r="8" spans="1:2" ht="16.5">
      <c r="A8" s="6" t="s">
        <v>4</v>
      </c>
      <c r="B8" s="7" t="s">
        <v>5</v>
      </c>
    </row>
    <row r="9" spans="1:2" ht="16.5">
      <c r="A9" s="6" t="s">
        <v>6</v>
      </c>
      <c r="B9" s="7"/>
    </row>
    <row r="10" spans="1:2" ht="16.5">
      <c r="A10" s="6" t="s">
        <v>7</v>
      </c>
      <c r="B10" s="7"/>
    </row>
    <row r="11" spans="1:2" ht="16.5">
      <c r="A11" s="6" t="s">
        <v>8</v>
      </c>
      <c r="B11" s="7"/>
    </row>
    <row r="12" spans="1:2" ht="16.5">
      <c r="A12" s="4" t="s">
        <v>9</v>
      </c>
      <c r="B12" s="5"/>
    </row>
    <row r="13" spans="1:2" ht="16.5">
      <c r="A13" s="6" t="s">
        <v>10</v>
      </c>
      <c r="B13" s="7"/>
    </row>
    <row r="14" spans="1:2" ht="16.5">
      <c r="A14" s="4" t="s">
        <v>11</v>
      </c>
      <c r="B14" s="5">
        <v>193135.59</v>
      </c>
    </row>
    <row r="15" spans="1:2" ht="16.5">
      <c r="A15" s="4" t="s">
        <v>12</v>
      </c>
      <c r="B15" s="5">
        <f>SUM(B6:B13)-B14</f>
        <v>643298.45</v>
      </c>
    </row>
    <row r="16" ht="14.25">
      <c r="B16" s="8"/>
    </row>
    <row r="17" ht="14.25">
      <c r="B17" s="8"/>
    </row>
    <row r="18" spans="1:2" ht="18.75">
      <c r="A18" s="2" t="s">
        <v>13</v>
      </c>
      <c r="B18" s="8"/>
    </row>
    <row r="19" spans="1:2" ht="18.75">
      <c r="A19" s="2" t="s">
        <v>14</v>
      </c>
      <c r="B19" s="8"/>
    </row>
    <row r="20" ht="14.25">
      <c r="B20" s="8"/>
    </row>
    <row r="21" spans="1:2" s="9" customFormat="1" ht="16.5">
      <c r="A21" s="4" t="s">
        <v>15</v>
      </c>
      <c r="B21" s="5"/>
    </row>
    <row r="22" spans="1:2" s="9" customFormat="1" ht="16.5">
      <c r="A22" s="4" t="s">
        <v>16</v>
      </c>
      <c r="B22" s="5"/>
    </row>
    <row r="23" spans="1:2" s="9" customFormat="1" ht="16.5">
      <c r="A23" s="4" t="s">
        <v>17</v>
      </c>
      <c r="B23" s="5"/>
    </row>
    <row r="24" spans="1:2" s="9" customFormat="1" ht="16.5">
      <c r="A24" s="4" t="s">
        <v>18</v>
      </c>
      <c r="B24" s="5"/>
    </row>
    <row r="25" spans="1:2" s="9" customFormat="1" ht="16.5">
      <c r="A25" s="4" t="s">
        <v>19</v>
      </c>
      <c r="B25" s="5"/>
    </row>
    <row r="26" spans="1:2" s="9" customFormat="1" ht="16.5">
      <c r="A26" s="4" t="s">
        <v>20</v>
      </c>
      <c r="B26" s="5"/>
    </row>
    <row r="27" spans="1:2" s="9" customFormat="1" ht="16.5">
      <c r="A27" s="4" t="s">
        <v>21</v>
      </c>
      <c r="B27" s="5"/>
    </row>
    <row r="28" spans="1:2" s="9" customFormat="1" ht="16.5">
      <c r="A28" s="4" t="s">
        <v>22</v>
      </c>
      <c r="B28" s="5">
        <f>SUM(B29:B32)</f>
        <v>55801.9</v>
      </c>
    </row>
    <row r="29" spans="1:2" s="9" customFormat="1" ht="16.5">
      <c r="A29" s="6" t="s">
        <v>23</v>
      </c>
      <c r="B29" s="7">
        <v>12238.38</v>
      </c>
    </row>
    <row r="30" spans="1:2" s="9" customFormat="1" ht="16.5">
      <c r="A30" s="6" t="s">
        <v>24</v>
      </c>
      <c r="B30" s="7">
        <v>8310.5</v>
      </c>
    </row>
    <row r="31" spans="1:2" s="9" customFormat="1" ht="16.5">
      <c r="A31" s="6" t="s">
        <v>25</v>
      </c>
      <c r="B31" s="7">
        <v>23236.62</v>
      </c>
    </row>
    <row r="32" spans="1:2" s="9" customFormat="1" ht="16.5">
      <c r="A32" s="6" t="s">
        <v>26</v>
      </c>
      <c r="B32" s="7">
        <v>12016.4</v>
      </c>
    </row>
    <row r="33" spans="1:2" s="9" customFormat="1" ht="16.5">
      <c r="A33" s="4" t="s">
        <v>27</v>
      </c>
      <c r="B33" s="5"/>
    </row>
    <row r="34" spans="1:2" s="9" customFormat="1" ht="16.5">
      <c r="A34" s="4" t="s">
        <v>28</v>
      </c>
      <c r="B34" s="5"/>
    </row>
    <row r="35" spans="1:2" s="9" customFormat="1" ht="16.5">
      <c r="A35" s="4" t="s">
        <v>29</v>
      </c>
      <c r="B35" s="5"/>
    </row>
    <row r="36" spans="1:2" s="9" customFormat="1" ht="16.5">
      <c r="A36" s="4" t="s">
        <v>30</v>
      </c>
      <c r="B36" s="5">
        <v>10000</v>
      </c>
    </row>
    <row r="37" spans="1:2" s="9" customFormat="1" ht="16.5">
      <c r="A37" s="6" t="s">
        <v>31</v>
      </c>
      <c r="B37" s="7">
        <v>10000</v>
      </c>
    </row>
    <row r="38" spans="1:2" s="9" customFormat="1" ht="16.5">
      <c r="A38" s="4" t="s">
        <v>32</v>
      </c>
      <c r="B38" s="5"/>
    </row>
    <row r="39" spans="1:2" s="9" customFormat="1" ht="16.5">
      <c r="A39" s="4" t="s">
        <v>33</v>
      </c>
      <c r="B39" s="5">
        <v>127333.69</v>
      </c>
    </row>
    <row r="40" spans="1:2" s="9" customFormat="1" ht="16.5">
      <c r="A40" s="6" t="s">
        <v>34</v>
      </c>
      <c r="B40" s="7">
        <v>127333.69</v>
      </c>
    </row>
    <row r="41" spans="1:2" s="9" customFormat="1" ht="16.5">
      <c r="A41" s="4" t="s">
        <v>35</v>
      </c>
      <c r="B41" s="5"/>
    </row>
    <row r="42" spans="1:2" s="9" customFormat="1" ht="16.5">
      <c r="A42" s="4" t="s">
        <v>36</v>
      </c>
      <c r="B42" s="5"/>
    </row>
    <row r="43" spans="1:2" ht="18.75">
      <c r="A43" s="10" t="s">
        <v>37</v>
      </c>
      <c r="B43" s="5">
        <f>SUM(B28,B36,B39)</f>
        <v>193135.59</v>
      </c>
    </row>
    <row r="44" ht="14.25">
      <c r="B44" t="s">
        <v>38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63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="83" zoomScaleNormal="83" workbookViewId="0" topLeftCell="A1">
      <selection activeCell="C45" sqref="C45"/>
    </sheetView>
  </sheetViews>
  <sheetFormatPr defaultColWidth="12.57421875" defaultRowHeight="12.75"/>
  <cols>
    <col min="1" max="1" width="39.57421875" style="0" customWidth="1"/>
    <col min="2" max="2" width="15.28125" style="0" customWidth="1"/>
    <col min="3" max="3" width="14.28125" style="0" customWidth="1"/>
    <col min="4" max="4" width="15.7109375" style="0" customWidth="1"/>
    <col min="5" max="5" width="16.00390625" style="0" customWidth="1"/>
    <col min="6" max="6" width="15.140625" style="0" customWidth="1"/>
    <col min="7" max="16384" width="11.57421875" style="0" customWidth="1"/>
  </cols>
  <sheetData>
    <row r="1" spans="1:5" ht="12.75">
      <c r="A1" s="11"/>
      <c r="B1" s="11" t="s">
        <v>39</v>
      </c>
      <c r="C1" s="11" t="s">
        <v>40</v>
      </c>
      <c r="D1" s="11" t="s">
        <v>41</v>
      </c>
      <c r="E1" s="11" t="s">
        <v>42</v>
      </c>
    </row>
    <row r="2" spans="1:5" ht="15">
      <c r="A2" s="6" t="s">
        <v>43</v>
      </c>
      <c r="B2" s="7">
        <v>154699.63</v>
      </c>
      <c r="C2" s="12"/>
      <c r="D2" s="12"/>
      <c r="E2" s="12">
        <f aca="true" t="shared" si="0" ref="E2:E15">B2+C2-D2</f>
        <v>154699.63</v>
      </c>
    </row>
    <row r="3" spans="1:5" ht="15">
      <c r="A3" s="6" t="s">
        <v>15</v>
      </c>
      <c r="B3" s="7"/>
      <c r="C3" s="12"/>
      <c r="D3" s="12"/>
      <c r="E3" s="12">
        <f t="shared" si="0"/>
        <v>0</v>
      </c>
    </row>
    <row r="4" spans="1:5" ht="15">
      <c r="A4" s="6" t="s">
        <v>17</v>
      </c>
      <c r="B4" s="7">
        <v>157377</v>
      </c>
      <c r="C4" s="12"/>
      <c r="D4" s="12">
        <v>157377</v>
      </c>
      <c r="E4" s="12">
        <f t="shared" si="0"/>
        <v>0</v>
      </c>
    </row>
    <row r="5" spans="1:5" ht="15">
      <c r="A5" s="6" t="s">
        <v>18</v>
      </c>
      <c r="B5" s="7"/>
      <c r="C5" s="12"/>
      <c r="D5" s="12"/>
      <c r="E5" s="12">
        <f t="shared" si="0"/>
        <v>0</v>
      </c>
    </row>
    <row r="6" spans="1:5" ht="15">
      <c r="A6" s="6" t="s">
        <v>20</v>
      </c>
      <c r="B6" s="7"/>
      <c r="C6" s="12"/>
      <c r="D6" s="12"/>
      <c r="E6" s="12">
        <f t="shared" si="0"/>
        <v>0</v>
      </c>
    </row>
    <row r="7" spans="1:5" ht="15">
      <c r="A7" s="6" t="s">
        <v>22</v>
      </c>
      <c r="B7" s="7"/>
      <c r="C7" s="12">
        <v>59625</v>
      </c>
      <c r="D7" s="12">
        <v>59625</v>
      </c>
      <c r="E7" s="12">
        <f t="shared" si="0"/>
        <v>0</v>
      </c>
    </row>
    <row r="8" spans="1:5" ht="15">
      <c r="A8" s="6" t="s">
        <v>27</v>
      </c>
      <c r="B8" s="7"/>
      <c r="C8" s="12">
        <v>127786</v>
      </c>
      <c r="D8" s="12">
        <v>124241.74</v>
      </c>
      <c r="E8" s="12">
        <f t="shared" si="0"/>
        <v>3544.2599999999948</v>
      </c>
    </row>
    <row r="9" spans="1:5" ht="15">
      <c r="A9" s="6" t="s">
        <v>44</v>
      </c>
      <c r="B9" s="7"/>
      <c r="C9" s="12"/>
      <c r="D9" s="12"/>
      <c r="E9" s="12">
        <f t="shared" si="0"/>
        <v>0</v>
      </c>
    </row>
    <row r="10" spans="1:5" ht="15">
      <c r="A10" s="6" t="s">
        <v>28</v>
      </c>
      <c r="B10" s="7">
        <v>886046.21</v>
      </c>
      <c r="C10" s="12">
        <v>333333.33</v>
      </c>
      <c r="D10" s="12">
        <v>90591.64</v>
      </c>
      <c r="E10" s="12">
        <f t="shared" si="0"/>
        <v>1128787.9000000001</v>
      </c>
    </row>
    <row r="11" spans="1:5" ht="15">
      <c r="A11" s="6" t="s">
        <v>29</v>
      </c>
      <c r="B11" s="7">
        <v>44458.6</v>
      </c>
      <c r="C11" s="12"/>
      <c r="D11" s="12"/>
      <c r="E11" s="12">
        <f t="shared" si="0"/>
        <v>44458.6</v>
      </c>
    </row>
    <row r="12" spans="1:5" ht="15">
      <c r="A12" s="6" t="s">
        <v>30</v>
      </c>
      <c r="B12" s="7">
        <v>155265.58</v>
      </c>
      <c r="C12" s="12">
        <v>65505</v>
      </c>
      <c r="D12" s="12">
        <v>141011.37</v>
      </c>
      <c r="E12" s="12">
        <f t="shared" si="0"/>
        <v>79759.20999999999</v>
      </c>
    </row>
    <row r="13" spans="1:5" ht="15">
      <c r="A13" s="6" t="s">
        <v>45</v>
      </c>
      <c r="B13" s="7">
        <v>47308.63</v>
      </c>
      <c r="C13" s="12"/>
      <c r="D13" s="12"/>
      <c r="E13" s="12">
        <f t="shared" si="0"/>
        <v>47308.63</v>
      </c>
    </row>
    <row r="14" spans="1:5" ht="15">
      <c r="A14" s="6" t="s">
        <v>35</v>
      </c>
      <c r="B14" s="7"/>
      <c r="C14" s="12"/>
      <c r="D14" s="12"/>
      <c r="E14" s="12">
        <f t="shared" si="0"/>
        <v>0</v>
      </c>
    </row>
    <row r="15" spans="1:5" ht="15">
      <c r="A15" s="6" t="s">
        <v>36</v>
      </c>
      <c r="B15" s="7"/>
      <c r="C15" s="12"/>
      <c r="D15" s="12"/>
      <c r="E15" s="12">
        <f t="shared" si="0"/>
        <v>0</v>
      </c>
    </row>
    <row r="16" spans="1:5" ht="15">
      <c r="A16" s="6" t="s">
        <v>37</v>
      </c>
      <c r="B16" s="7">
        <f>SUM(B2:B15)</f>
        <v>1445155.65</v>
      </c>
      <c r="C16" s="7">
        <f>SUM(C2:C15)</f>
        <v>586249.3300000001</v>
      </c>
      <c r="D16" s="7">
        <f>SUM(D2:D15)</f>
        <v>572846.75</v>
      </c>
      <c r="E16" s="7">
        <f>SUM(E2:E15)</f>
        <v>1458558.23</v>
      </c>
    </row>
    <row r="19" spans="1:2" ht="12.75">
      <c r="A19" t="s">
        <v>17</v>
      </c>
      <c r="B19" s="8">
        <v>16736</v>
      </c>
    </row>
    <row r="20" spans="1:2" ht="12.75">
      <c r="A20" t="s">
        <v>46</v>
      </c>
      <c r="B20" s="8">
        <v>1334.34</v>
      </c>
    </row>
    <row r="21" spans="1:2" ht="12.75">
      <c r="A21" t="s">
        <v>47</v>
      </c>
      <c r="B21" s="8">
        <v>718</v>
      </c>
    </row>
    <row r="22" ht="12.75">
      <c r="B22" s="8">
        <f>SUM(B19:B21)</f>
        <v>18788.34</v>
      </c>
    </row>
    <row r="24" spans="1:6" ht="12.75">
      <c r="A24" s="11"/>
      <c r="B24" s="11" t="s">
        <v>48</v>
      </c>
      <c r="C24" s="11" t="s">
        <v>49</v>
      </c>
      <c r="D24" s="11" t="s">
        <v>50</v>
      </c>
      <c r="E24" s="11" t="s">
        <v>51</v>
      </c>
      <c r="F24" s="11" t="s">
        <v>52</v>
      </c>
    </row>
    <row r="25" spans="1:6" ht="15">
      <c r="A25" s="6" t="s">
        <v>43</v>
      </c>
      <c r="B25" s="7"/>
      <c r="C25" s="12"/>
      <c r="D25" s="12"/>
      <c r="E25" s="12"/>
      <c r="F25" s="13"/>
    </row>
    <row r="26" spans="1:6" ht="15">
      <c r="A26" s="6" t="s">
        <v>15</v>
      </c>
      <c r="B26" s="7"/>
      <c r="C26" s="12"/>
      <c r="D26" s="12"/>
      <c r="E26" s="12"/>
      <c r="F26" s="13"/>
    </row>
    <row r="27" spans="1:6" ht="15">
      <c r="A27" s="6" t="s">
        <v>17</v>
      </c>
      <c r="B27" s="7"/>
      <c r="C27" s="12"/>
      <c r="D27" s="12"/>
      <c r="E27" s="12"/>
      <c r="F27" s="13"/>
    </row>
    <row r="28" spans="1:6" ht="15">
      <c r="A28" s="6" t="s">
        <v>18</v>
      </c>
      <c r="B28" s="7"/>
      <c r="C28" s="12"/>
      <c r="D28" s="12">
        <v>164284</v>
      </c>
      <c r="E28" s="12"/>
      <c r="F28" s="13"/>
    </row>
    <row r="29" spans="1:6" ht="15">
      <c r="A29" s="6" t="s">
        <v>20</v>
      </c>
      <c r="B29" s="7"/>
      <c r="C29" s="12"/>
      <c r="D29" s="12"/>
      <c r="E29" s="12"/>
      <c r="F29" s="13"/>
    </row>
    <row r="30" spans="1:6" ht="15">
      <c r="A30" s="6" t="s">
        <v>22</v>
      </c>
      <c r="B30" s="7"/>
      <c r="C30" s="12"/>
      <c r="D30" s="12"/>
      <c r="E30" s="12"/>
      <c r="F30" s="13"/>
    </row>
    <row r="31" spans="1:6" ht="15">
      <c r="A31" s="6" t="s">
        <v>27</v>
      </c>
      <c r="B31" s="7"/>
      <c r="C31" s="12"/>
      <c r="D31" s="12"/>
      <c r="E31" s="12"/>
      <c r="F31" s="13"/>
    </row>
    <row r="32" spans="1:6" ht="15">
      <c r="A32" s="6" t="s">
        <v>44</v>
      </c>
      <c r="B32" s="7"/>
      <c r="C32" s="12"/>
      <c r="D32" s="12"/>
      <c r="E32" s="12"/>
      <c r="F32" s="13"/>
    </row>
    <row r="33" spans="1:6" ht="15">
      <c r="A33" s="6" t="s">
        <v>28</v>
      </c>
      <c r="B33" s="7"/>
      <c r="C33" s="12"/>
      <c r="D33" s="12"/>
      <c r="E33" s="12"/>
      <c r="F33" s="13"/>
    </row>
    <row r="34" spans="1:6" ht="15">
      <c r="A34" s="6" t="s">
        <v>29</v>
      </c>
      <c r="B34" s="7"/>
      <c r="C34" s="12"/>
      <c r="D34" s="12"/>
      <c r="E34" s="12"/>
      <c r="F34" s="13"/>
    </row>
    <row r="35" spans="1:6" ht="15">
      <c r="A35" s="6" t="s">
        <v>30</v>
      </c>
      <c r="B35" s="7">
        <v>5510.39</v>
      </c>
      <c r="C35" s="12"/>
      <c r="D35" s="12">
        <v>76368.96</v>
      </c>
      <c r="E35" s="12"/>
      <c r="F35" s="13"/>
    </row>
    <row r="36" spans="1:6" ht="15">
      <c r="A36" s="6" t="s">
        <v>45</v>
      </c>
      <c r="B36" s="7"/>
      <c r="C36" s="12"/>
      <c r="D36" s="12"/>
      <c r="E36" s="12"/>
      <c r="F36" s="13"/>
    </row>
    <row r="37" spans="1:6" ht="15">
      <c r="A37" s="6" t="s">
        <v>35</v>
      </c>
      <c r="B37" s="7"/>
      <c r="C37" s="12"/>
      <c r="D37" s="12"/>
      <c r="E37" s="12"/>
      <c r="F37" s="13"/>
    </row>
    <row r="38" spans="1:6" ht="15">
      <c r="A38" s="6" t="s">
        <v>36</v>
      </c>
      <c r="B38" s="7"/>
      <c r="C38" s="12"/>
      <c r="D38" s="12"/>
      <c r="E38" s="12"/>
      <c r="F38" s="13"/>
    </row>
    <row r="39" spans="1:6" ht="15">
      <c r="A39" s="6" t="s">
        <v>37</v>
      </c>
      <c r="B39" s="7">
        <f>SUM(B25:B38)</f>
        <v>5510.39</v>
      </c>
      <c r="C39" s="7">
        <f>SUM(C25:C38)</f>
        <v>0</v>
      </c>
      <c r="D39" s="7">
        <f>SUM(D25:D38)</f>
        <v>240652.96000000002</v>
      </c>
      <c r="E39" s="7">
        <f>SUM(E25:E38)</f>
        <v>0</v>
      </c>
      <c r="F39" s="7">
        <f>SUM(F25:F38)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74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zoomScale="83" zoomScaleNormal="83" workbookViewId="0" topLeftCell="A1">
      <selection activeCell="B38" sqref="B38"/>
    </sheetView>
  </sheetViews>
  <sheetFormatPr defaultColWidth="12.57421875" defaultRowHeight="12.75"/>
  <cols>
    <col min="1" max="1" width="11.57421875" style="0" customWidth="1"/>
    <col min="2" max="3" width="21.57421875" style="0" customWidth="1"/>
    <col min="4" max="16384" width="11.57421875" style="0" customWidth="1"/>
  </cols>
  <sheetData>
    <row r="1" spans="1:6" ht="15">
      <c r="A1" s="14" t="s">
        <v>53</v>
      </c>
      <c r="B1" s="14"/>
      <c r="C1" s="15" t="s">
        <v>54</v>
      </c>
      <c r="D1" s="15"/>
      <c r="E1" s="15"/>
      <c r="F1" s="15"/>
    </row>
    <row r="2" spans="1:6" ht="15">
      <c r="A2" s="16" t="s">
        <v>55</v>
      </c>
      <c r="B2" s="16">
        <v>922558</v>
      </c>
      <c r="C2" s="17">
        <v>19019.44</v>
      </c>
      <c r="D2" s="15"/>
      <c r="E2" s="15"/>
      <c r="F2" s="15"/>
    </row>
    <row r="3" spans="1:6" ht="15">
      <c r="A3" s="16" t="s">
        <v>56</v>
      </c>
      <c r="B3" s="16">
        <v>930079</v>
      </c>
      <c r="C3" s="17">
        <v>6382.64</v>
      </c>
      <c r="D3" s="15"/>
      <c r="E3" s="15"/>
      <c r="F3" s="15"/>
    </row>
    <row r="4" spans="1:6" ht="15">
      <c r="A4" s="16" t="s">
        <v>57</v>
      </c>
      <c r="B4" s="16">
        <v>942118</v>
      </c>
      <c r="C4" s="17">
        <v>4135.45</v>
      </c>
      <c r="D4" s="15"/>
      <c r="E4" s="15"/>
      <c r="F4" s="15"/>
    </row>
    <row r="5" spans="1:6" ht="15">
      <c r="A5" s="16" t="s">
        <v>58</v>
      </c>
      <c r="B5" s="16">
        <v>522148</v>
      </c>
      <c r="C5" s="17">
        <v>21059.06</v>
      </c>
      <c r="D5" s="15"/>
      <c r="E5" s="15"/>
      <c r="F5" s="15"/>
    </row>
    <row r="6" spans="1:6" ht="15">
      <c r="A6" s="16" t="s">
        <v>59</v>
      </c>
      <c r="B6" s="16">
        <v>521981</v>
      </c>
      <c r="C6" s="17">
        <v>645.71</v>
      </c>
      <c r="D6" s="15"/>
      <c r="E6" s="15"/>
      <c r="F6" s="15"/>
    </row>
    <row r="7" spans="1:6" ht="15">
      <c r="A7" s="16" t="s">
        <v>60</v>
      </c>
      <c r="B7" s="16">
        <v>522149</v>
      </c>
      <c r="C7" s="17">
        <v>2510.2</v>
      </c>
      <c r="D7" s="15"/>
      <c r="E7" s="15"/>
      <c r="F7" s="15"/>
    </row>
    <row r="8" spans="1:6" ht="15">
      <c r="A8" s="16" t="s">
        <v>61</v>
      </c>
      <c r="B8" s="18">
        <v>537323</v>
      </c>
      <c r="C8" s="17">
        <v>6788.78</v>
      </c>
      <c r="D8" s="15"/>
      <c r="E8" s="15"/>
      <c r="F8" s="15"/>
    </row>
    <row r="9" spans="1:6" ht="15">
      <c r="A9" s="16" t="s">
        <v>62</v>
      </c>
      <c r="B9" s="16">
        <v>550487</v>
      </c>
      <c r="C9" s="17">
        <v>3309.35</v>
      </c>
      <c r="D9" s="15"/>
      <c r="E9" s="15"/>
      <c r="F9" s="15"/>
    </row>
    <row r="10" spans="1:6" ht="15">
      <c r="A10" s="16" t="s">
        <v>63</v>
      </c>
      <c r="B10" s="16">
        <v>551348</v>
      </c>
      <c r="C10" s="17">
        <v>2118.6</v>
      </c>
      <c r="D10" s="15"/>
      <c r="E10" s="15"/>
      <c r="F10" s="15"/>
    </row>
    <row r="11" spans="1:6" ht="15">
      <c r="A11" s="16" t="s">
        <v>64</v>
      </c>
      <c r="B11" s="16">
        <v>550488</v>
      </c>
      <c r="C11" s="17">
        <v>830.5</v>
      </c>
      <c r="D11" s="15"/>
      <c r="E11" s="15"/>
      <c r="F11" s="15"/>
    </row>
    <row r="12" spans="1:6" ht="15">
      <c r="A12" s="16" t="s">
        <v>65</v>
      </c>
      <c r="B12" s="16">
        <v>570726</v>
      </c>
      <c r="C12" s="17">
        <v>9755.68</v>
      </c>
      <c r="D12" s="15"/>
      <c r="E12" s="15"/>
      <c r="F12" s="15"/>
    </row>
    <row r="13" spans="1:6" ht="15">
      <c r="A13" s="16" t="s">
        <v>66</v>
      </c>
      <c r="B13" s="16">
        <v>586985</v>
      </c>
      <c r="C13" s="17">
        <v>427.91</v>
      </c>
      <c r="D13" s="15"/>
      <c r="E13" s="15"/>
      <c r="F13" s="15"/>
    </row>
    <row r="14" spans="1:6" ht="15">
      <c r="A14" s="16" t="s">
        <v>67</v>
      </c>
      <c r="B14" s="16">
        <v>587019</v>
      </c>
      <c r="C14" s="17">
        <v>11303.38</v>
      </c>
      <c r="D14" s="15"/>
      <c r="E14" s="15"/>
      <c r="F14" s="15"/>
    </row>
    <row r="15" spans="1:6" ht="15">
      <c r="A15" s="16" t="s">
        <v>68</v>
      </c>
      <c r="B15" s="16">
        <v>592718</v>
      </c>
      <c r="C15" s="17">
        <v>8270.9</v>
      </c>
      <c r="D15" s="15"/>
      <c r="E15" s="15"/>
      <c r="F15" s="15"/>
    </row>
    <row r="16" spans="1:6" ht="15">
      <c r="A16" s="16" t="s">
        <v>69</v>
      </c>
      <c r="B16" s="16">
        <v>603242</v>
      </c>
      <c r="C16" s="17">
        <v>10518.09</v>
      </c>
      <c r="D16" s="15"/>
      <c r="E16" s="15"/>
      <c r="F16" s="15"/>
    </row>
    <row r="17" spans="1:6" ht="15">
      <c r="A17" s="16" t="s">
        <v>70</v>
      </c>
      <c r="B17" s="16">
        <v>622159</v>
      </c>
      <c r="C17" s="17">
        <v>27672.81</v>
      </c>
      <c r="D17" s="15"/>
      <c r="E17" s="15"/>
      <c r="F17" s="15"/>
    </row>
    <row r="18" spans="1:6" ht="15">
      <c r="A18" s="16" t="s">
        <v>71</v>
      </c>
      <c r="B18" s="16">
        <v>635874</v>
      </c>
      <c r="C18" s="17">
        <v>1484.78</v>
      </c>
      <c r="D18" s="15"/>
      <c r="E18" s="15"/>
      <c r="F18" s="15"/>
    </row>
    <row r="19" spans="1:6" ht="15">
      <c r="A19" s="16"/>
      <c r="B19" s="16"/>
      <c r="C19" s="19">
        <f>SUM(C2:C18)</f>
        <v>136233.28</v>
      </c>
      <c r="D19" s="15"/>
      <c r="E19" s="15"/>
      <c r="F19" s="15"/>
    </row>
    <row r="20" spans="1:6" ht="15">
      <c r="A20" s="15"/>
      <c r="B20" s="15"/>
      <c r="C20" s="15"/>
      <c r="D20" s="15"/>
      <c r="E20" s="15"/>
      <c r="F20" s="15"/>
    </row>
    <row r="21" spans="1:6" ht="15">
      <c r="A21" s="15"/>
      <c r="B21" s="15"/>
      <c r="C21" s="15"/>
      <c r="D21" s="15"/>
      <c r="E21" s="15"/>
      <c r="F21" s="15"/>
    </row>
    <row r="22" spans="1:6" ht="15">
      <c r="A22" s="15"/>
      <c r="B22" s="15"/>
      <c r="C22" s="20"/>
      <c r="D22" s="15"/>
      <c r="E22" s="15"/>
      <c r="F22" s="15"/>
    </row>
    <row r="23" spans="1:6" ht="15">
      <c r="A23" s="14" t="s">
        <v>72</v>
      </c>
      <c r="B23" s="14"/>
      <c r="C23" s="20" t="s">
        <v>73</v>
      </c>
      <c r="D23" s="15"/>
      <c r="E23" s="15"/>
      <c r="F23" s="15"/>
    </row>
    <row r="24" spans="1:6" ht="15">
      <c r="A24" s="16" t="s">
        <v>74</v>
      </c>
      <c r="B24" s="16">
        <v>941081</v>
      </c>
      <c r="C24" s="21">
        <v>9944.66</v>
      </c>
      <c r="D24" s="15"/>
      <c r="E24" s="15"/>
      <c r="F24" s="15"/>
    </row>
    <row r="25" spans="1:6" ht="15">
      <c r="A25" s="16" t="s">
        <v>75</v>
      </c>
      <c r="B25" s="16">
        <v>522249</v>
      </c>
      <c r="C25" s="21">
        <v>19925.4</v>
      </c>
      <c r="D25" s="15"/>
      <c r="E25" s="15"/>
      <c r="F25" s="15"/>
    </row>
    <row r="26" spans="1:6" ht="15">
      <c r="A26" s="16" t="s">
        <v>76</v>
      </c>
      <c r="B26" s="16">
        <v>522187</v>
      </c>
      <c r="C26" s="21">
        <v>817.26</v>
      </c>
      <c r="D26" s="15"/>
      <c r="E26" s="15"/>
      <c r="F26" s="15"/>
    </row>
    <row r="27" spans="1:6" ht="15">
      <c r="A27" s="16" t="s">
        <v>77</v>
      </c>
      <c r="B27" s="16">
        <v>522398</v>
      </c>
      <c r="C27" s="21">
        <v>23635.93</v>
      </c>
      <c r="D27" s="15"/>
      <c r="E27" s="15"/>
      <c r="F27" s="15"/>
    </row>
    <row r="28" spans="1:6" ht="15">
      <c r="A28" s="16" t="s">
        <v>59</v>
      </c>
      <c r="B28" s="16">
        <v>535981</v>
      </c>
      <c r="C28" s="21">
        <v>11158.18</v>
      </c>
      <c r="D28" s="15"/>
      <c r="E28" s="15"/>
      <c r="F28" s="15"/>
    </row>
    <row r="29" spans="1:6" ht="15">
      <c r="A29" s="16" t="s">
        <v>78</v>
      </c>
      <c r="B29" s="16">
        <v>550868</v>
      </c>
      <c r="C29" s="21">
        <v>4345.11</v>
      </c>
      <c r="D29" s="15"/>
      <c r="E29" s="15"/>
      <c r="F29" s="15"/>
    </row>
    <row r="30" spans="1:6" ht="15">
      <c r="A30" s="16" t="s">
        <v>61</v>
      </c>
      <c r="B30" s="16">
        <v>570739</v>
      </c>
      <c r="C30" s="21">
        <v>9125</v>
      </c>
      <c r="D30" s="15"/>
      <c r="E30" s="15"/>
      <c r="F30" s="15"/>
    </row>
    <row r="31" spans="1:6" ht="15">
      <c r="A31" s="16" t="s">
        <v>79</v>
      </c>
      <c r="B31" s="16">
        <v>570284</v>
      </c>
      <c r="C31" s="21">
        <v>43516.33</v>
      </c>
      <c r="D31" s="15"/>
      <c r="E31" s="15"/>
      <c r="F31" s="15"/>
    </row>
    <row r="32" spans="1:6" ht="15">
      <c r="A32" s="16" t="s">
        <v>80</v>
      </c>
      <c r="B32" s="18">
        <v>537323</v>
      </c>
      <c r="C32" s="21">
        <v>1654.18</v>
      </c>
      <c r="D32" s="15"/>
      <c r="E32" s="15"/>
      <c r="F32" s="15"/>
    </row>
    <row r="33" spans="1:6" ht="15">
      <c r="A33" s="16" t="s">
        <v>81</v>
      </c>
      <c r="B33" s="16">
        <v>587109</v>
      </c>
      <c r="C33" s="21">
        <v>3185.88</v>
      </c>
      <c r="D33" s="15"/>
      <c r="E33" s="15"/>
      <c r="F33" s="15"/>
    </row>
    <row r="34" spans="1:6" ht="15">
      <c r="A34" s="16" t="s">
        <v>82</v>
      </c>
      <c r="B34" s="16">
        <v>592817</v>
      </c>
      <c r="C34" s="21">
        <v>5934.06</v>
      </c>
      <c r="D34" s="15"/>
      <c r="E34" s="15"/>
      <c r="F34" s="15"/>
    </row>
    <row r="35" spans="1:6" ht="15">
      <c r="A35" s="16" t="s">
        <v>83</v>
      </c>
      <c r="B35" s="16">
        <v>593232</v>
      </c>
      <c r="C35" s="21">
        <v>4454.34</v>
      </c>
      <c r="D35" s="15"/>
      <c r="E35" s="15"/>
      <c r="F35" s="15"/>
    </row>
    <row r="36" spans="1:6" ht="15">
      <c r="A36" s="16" t="s">
        <v>84</v>
      </c>
      <c r="B36" s="16">
        <v>602666</v>
      </c>
      <c r="C36" s="21">
        <v>18288.38</v>
      </c>
      <c r="D36" s="15"/>
      <c r="E36" s="15"/>
      <c r="F36" s="15"/>
    </row>
    <row r="37" spans="1:6" ht="15">
      <c r="A37" s="16" t="s">
        <v>65</v>
      </c>
      <c r="B37" s="16">
        <v>603145</v>
      </c>
      <c r="C37" s="21">
        <v>6421.82</v>
      </c>
      <c r="D37" s="15"/>
      <c r="E37" s="15"/>
      <c r="F37" s="15"/>
    </row>
    <row r="38" spans="1:6" ht="15">
      <c r="A38" s="16" t="s">
        <v>85</v>
      </c>
      <c r="B38" s="18">
        <v>537323</v>
      </c>
      <c r="C38" s="21">
        <v>1548.56</v>
      </c>
      <c r="D38" s="15"/>
      <c r="E38" s="15"/>
      <c r="F38" s="15"/>
    </row>
    <row r="39" spans="1:6" ht="15">
      <c r="A39" s="16" t="s">
        <v>86</v>
      </c>
      <c r="B39" s="16">
        <v>622160</v>
      </c>
      <c r="C39" s="21">
        <v>16519.14</v>
      </c>
      <c r="D39" s="15"/>
      <c r="E39" s="15"/>
      <c r="F39" s="15"/>
    </row>
    <row r="40" spans="1:6" ht="15">
      <c r="A40" s="16" t="s">
        <v>87</v>
      </c>
      <c r="B40" s="16">
        <v>622016</v>
      </c>
      <c r="C40" s="21">
        <v>1792.89</v>
      </c>
      <c r="D40" s="15"/>
      <c r="E40" s="15"/>
      <c r="F40" s="15"/>
    </row>
    <row r="41" spans="1:6" ht="15">
      <c r="A41" s="16"/>
      <c r="B41" s="16"/>
      <c r="C41" s="22">
        <f>SUM(C24:C40)</f>
        <v>182267.12</v>
      </c>
      <c r="D41" s="15"/>
      <c r="E41" s="15"/>
      <c r="F41" s="15"/>
    </row>
    <row r="44" ht="14.25">
      <c r="A44" s="9" t="s">
        <v>88</v>
      </c>
    </row>
    <row r="46" spans="1:3" ht="15">
      <c r="A46" s="16" t="s">
        <v>89</v>
      </c>
      <c r="B46" s="16">
        <v>621860</v>
      </c>
      <c r="C46" s="21">
        <v>222.72</v>
      </c>
    </row>
    <row r="47" spans="1:3" ht="15">
      <c r="A47" s="16" t="s">
        <v>90</v>
      </c>
      <c r="B47" s="16">
        <v>635129</v>
      </c>
      <c r="C47" s="21">
        <v>1960.2</v>
      </c>
    </row>
    <row r="48" spans="1:3" ht="15">
      <c r="A48" s="16"/>
      <c r="B48" s="16"/>
      <c r="C48" s="22">
        <f>SUM(C46:C47)</f>
        <v>2182.92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94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16900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2022-04-14T05:48:49Z</cp:lastPrinted>
  <dcterms:modified xsi:type="dcterms:W3CDTF">2022-04-14T05:49:12Z</dcterms:modified>
  <cp:category/>
  <cp:version/>
  <cp:contentType/>
  <cp:contentStatus/>
  <cp:revision>827</cp:revision>
</cp:coreProperties>
</file>